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xl/drawings/drawing1.xml" ContentType="application/vnd.openxmlformats-officedocument.drawing+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autoCompressPictures="0" defaultThemeVersion="164011"/>
  <mc:AlternateContent xmlns:mc="http://schemas.openxmlformats.org/markup-compatibility/2006">
    <mc:Choice Requires="x15">
      <x15ac:absPath xmlns:x15ac="http://schemas.microsoft.com/office/spreadsheetml/2010/11/ac" url="Z:\Documents\03 Aufnahmeprüfungen\"/>
    </mc:Choice>
  </mc:AlternateContent>
  <bookViews>
    <workbookView xWindow="0" yWindow="0" windowWidth="21330" windowHeight="8055"/>
  </bookViews>
  <sheets>
    <sheet name="AP 1G"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19" i="1" l="1"/>
  <c r="C20" i="1" l="1"/>
  <c r="G25" i="1"/>
  <c r="D20" i="1" l="1"/>
  <c r="E20" i="1"/>
  <c r="F20" i="1"/>
  <c r="G20" i="1"/>
  <c r="H20" i="1"/>
  <c r="I20" i="1"/>
  <c r="J20" i="1"/>
  <c r="K20" i="1"/>
  <c r="I14" i="1"/>
  <c r="G13" i="1" s="1"/>
  <c r="E8" i="1"/>
  <c r="C8" i="1"/>
  <c r="G7" i="1" s="1"/>
  <c r="C25" i="1" l="1"/>
  <c r="E25" i="1" l="1"/>
  <c r="G26" i="1"/>
  <c r="H26" i="1" s="1"/>
  <c r="C26" i="1"/>
  <c r="D26" i="1" s="1"/>
  <c r="E26" i="1" l="1"/>
  <c r="F26" i="1" s="1"/>
  <c r="K25" i="1"/>
  <c r="D27" i="1"/>
  <c r="H27" i="1"/>
  <c r="F27" i="1" l="1"/>
  <c r="I26" i="1" s="1"/>
  <c r="I25" i="1" s="1"/>
  <c r="D28" i="1" s="1"/>
</calcChain>
</file>

<file path=xl/sharedStrings.xml><?xml version="1.0" encoding="utf-8"?>
<sst xmlns="http://schemas.openxmlformats.org/spreadsheetml/2006/main" count="36" uniqueCount="30">
  <si>
    <t>Sprachprüfungsfachnote</t>
  </si>
  <si>
    <t>Note</t>
  </si>
  <si>
    <t>Berechnung Prüfungsnoten Aufnahmeprüfung 1. Gymnasialklasse</t>
  </si>
  <si>
    <t>Rundung</t>
  </si>
  <si>
    <t>Sprachprüfungs-fachnote [SPF]</t>
  </si>
  <si>
    <t>Prüfungsfachnote Mathematik [PM]</t>
  </si>
  <si>
    <t>Keine Rundung</t>
  </si>
  <si>
    <t>Übertrittsnote [ÜN]</t>
  </si>
  <si>
    <t>Mathematik 
[PM]</t>
  </si>
  <si>
    <t>Endnote</t>
  </si>
  <si>
    <t>Minuspunkte</t>
  </si>
  <si>
    <t>Prüfungsentscheid:</t>
  </si>
  <si>
    <t>Englisch</t>
  </si>
  <si>
    <t>Mathematik</t>
  </si>
  <si>
    <t>Natur, Mensch, Gesellschaft</t>
  </si>
  <si>
    <t>Bild-nersiches Gestalten</t>
  </si>
  <si>
    <t>Musik</t>
  </si>
  <si>
    <t>Bewegung und Sport</t>
  </si>
  <si>
    <t>Medien und Informatik</t>
  </si>
  <si>
    <t>Zweit-sprache</t>
  </si>
  <si>
    <t>Erst-
sprache</t>
  </si>
  <si>
    <t>Übertritts-note [ÜN]</t>
  </si>
  <si>
    <t>Der folgende Notenrechner dient als Berechnungshilfe für die Notenberechnung der Aufnahmeprüfung in die 
1. Gymnasialklasse. Bei Widersprüchen zwischen den Resultaten des Notenrechners und dem offiziellen Prüfungsentscheid gilt ausschliesslich der offizielle Prüfungsentscheid.</t>
  </si>
  <si>
    <t>Prüfungsfachnote Mathematik</t>
  </si>
  <si>
    <r>
      <t xml:space="preserve">Zweite 
Kantonssprache [S2]
</t>
    </r>
    <r>
      <rPr>
        <sz val="9"/>
        <rFont val="Arial"/>
        <family val="2"/>
      </rPr>
      <t>Zeugnisnote (1. Semester)</t>
    </r>
  </si>
  <si>
    <r>
      <rPr>
        <b/>
        <sz val="9.5"/>
        <rFont val="Arial"/>
        <family val="2"/>
      </rPr>
      <t>Bezeichnete Erstsprache [S1]</t>
    </r>
    <r>
      <rPr>
        <b/>
        <sz val="10"/>
        <rFont val="Arial"/>
        <family val="2"/>
      </rPr>
      <t xml:space="preserve">
</t>
    </r>
    <r>
      <rPr>
        <sz val="9"/>
        <rFont val="Arial"/>
        <family val="2"/>
      </rPr>
      <t>Prüfungsnote</t>
    </r>
  </si>
  <si>
    <r>
      <t xml:space="preserve">Teilnote 1 [TN1]
</t>
    </r>
    <r>
      <rPr>
        <sz val="9"/>
        <rFont val="Arial"/>
        <family val="2"/>
      </rPr>
      <t>Prüfungsnote Teil 1</t>
    </r>
  </si>
  <si>
    <r>
      <t xml:space="preserve">Teilnote 2 [TN2]
</t>
    </r>
    <r>
      <rPr>
        <sz val="9"/>
        <rFont val="Arial"/>
        <family val="2"/>
      </rPr>
      <t>Prüfungsnote Teil II</t>
    </r>
  </si>
  <si>
    <r>
      <t xml:space="preserve">Übertrittsnote </t>
    </r>
    <r>
      <rPr>
        <sz val="10"/>
        <color theme="1"/>
        <rFont val="Arial"/>
        <family val="2"/>
      </rPr>
      <t>(Zeugnisnoten des 1. Semester der 6. Primarklasse)</t>
    </r>
  </si>
  <si>
    <r>
      <t xml:space="preserve">Endnote </t>
    </r>
    <r>
      <rPr>
        <sz val="10"/>
        <color theme="1"/>
        <rFont val="Arial"/>
        <family val="2"/>
      </rPr>
      <t>(Prüfungsdurchschnitt)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</si>
</sst>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8" x14ac:knownFonts="1">
    <font>
      <sz val="11"/>
      <color theme="1"/>
      <name val="Calibri"/>
      <family val="2"/>
      <scheme val="minor"/>
    </font>
    <font>
      <b/>
      <sz val="14"/>
      <color theme="1"/>
      <name val="Arial"/>
      <family val="2"/>
    </font>
    <font>
      <b/>
      <sz val="12"/>
      <color theme="1"/>
      <name val="Arial"/>
      <family val="2"/>
    </font>
    <font>
      <b/>
      <sz val="11"/>
      <color theme="1"/>
      <name val="Arial"/>
      <family val="2"/>
    </font>
    <font>
      <b/>
      <sz val="10"/>
      <color theme="1"/>
      <name val="Arial"/>
      <family val="2"/>
    </font>
    <font>
      <sz val="10"/>
      <color theme="1"/>
      <name val="Arial"/>
      <family val="2"/>
    </font>
    <font>
      <i/>
      <sz val="10"/>
      <color theme="1"/>
      <name val="Arial"/>
      <family val="2"/>
    </font>
    <font>
      <sz val="10"/>
      <color theme="0"/>
      <name val="Arial"/>
      <family val="2"/>
    </font>
    <font>
      <sz val="8"/>
      <color theme="1"/>
      <name val="Arial"/>
      <family val="2"/>
    </font>
    <font>
      <b/>
      <sz val="10"/>
      <name val="Arial"/>
      <family val="2"/>
    </font>
    <font>
      <sz val="10"/>
      <name val="Arial"/>
      <family val="2"/>
    </font>
    <font>
      <i/>
      <sz val="8"/>
      <name val="Arial"/>
      <family val="2"/>
    </font>
    <font>
      <b/>
      <sz val="9.5"/>
      <name val="Arial"/>
      <family val="2"/>
    </font>
    <font>
      <i/>
      <sz val="8"/>
      <color theme="1"/>
      <name val="Arial"/>
      <family val="2"/>
    </font>
    <font>
      <b/>
      <sz val="9"/>
      <name val="Arial"/>
      <family val="2"/>
    </font>
    <font>
      <sz val="9"/>
      <name val="Arial"/>
      <family val="2"/>
    </font>
    <font>
      <b/>
      <sz val="9"/>
      <color theme="1"/>
      <name val="Arial"/>
      <family val="2"/>
    </font>
    <font>
      <sz val="9"/>
      <color theme="1"/>
      <name val="Arial"/>
      <family val="2"/>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4" tint="0.79998168889431442"/>
        <bgColor indexed="64"/>
      </patternFill>
    </fill>
  </fills>
  <borders count="20">
    <border>
      <left/>
      <right/>
      <top/>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double">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double">
        <color indexed="64"/>
      </left>
      <right/>
      <top style="double">
        <color indexed="64"/>
      </top>
      <bottom/>
      <diagonal/>
    </border>
    <border>
      <left/>
      <right style="double">
        <color indexed="64"/>
      </right>
      <top style="double">
        <color indexed="64"/>
      </top>
      <bottom/>
      <diagonal/>
    </border>
    <border>
      <left style="double">
        <color indexed="64"/>
      </left>
      <right/>
      <top/>
      <bottom style="double">
        <color indexed="64"/>
      </bottom>
      <diagonal/>
    </border>
    <border>
      <left/>
      <right style="double">
        <color indexed="64"/>
      </right>
      <top/>
      <bottom style="double">
        <color indexed="64"/>
      </bottom>
      <diagonal/>
    </border>
    <border>
      <left/>
      <right style="double">
        <color indexed="64"/>
      </right>
      <top style="thin">
        <color indexed="64"/>
      </top>
      <bottom style="thin">
        <color indexed="64"/>
      </bottom>
      <diagonal/>
    </border>
    <border>
      <left style="double">
        <color indexed="64"/>
      </left>
      <right style="double">
        <color indexed="64"/>
      </right>
      <top style="double">
        <color indexed="64"/>
      </top>
      <bottom/>
      <diagonal/>
    </border>
    <border>
      <left style="double">
        <color indexed="64"/>
      </left>
      <right style="double">
        <color indexed="64"/>
      </right>
      <top/>
      <bottom style="double">
        <color indexed="64"/>
      </bottom>
      <diagonal/>
    </border>
    <border>
      <left/>
      <right style="thin">
        <color indexed="64"/>
      </right>
      <top style="thin">
        <color indexed="64"/>
      </top>
      <bottom/>
      <diagonal/>
    </border>
    <border>
      <left style="thin">
        <color indexed="64"/>
      </left>
      <right style="thin">
        <color indexed="64"/>
      </right>
      <top style="thin">
        <color indexed="64"/>
      </top>
      <bottom style="double">
        <color indexed="64"/>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s>
  <cellStyleXfs count="1">
    <xf numFmtId="0" fontId="0" fillId="0" borderId="0"/>
  </cellStyleXfs>
  <cellXfs count="79">
    <xf numFmtId="0" fontId="0" fillId="0" borderId="0" xfId="0"/>
    <xf numFmtId="0" fontId="5" fillId="4" borderId="5" xfId="0" applyFont="1" applyFill="1" applyBorder="1" applyAlignment="1" applyProtection="1">
      <alignment horizontal="center" vertical="center"/>
      <protection locked="0"/>
    </xf>
    <xf numFmtId="0" fontId="5" fillId="2" borderId="0" xfId="0" applyFont="1" applyFill="1" applyProtection="1"/>
    <xf numFmtId="0" fontId="2" fillId="2" borderId="0" xfId="0" applyFont="1" applyFill="1" applyAlignment="1" applyProtection="1">
      <alignment vertical="center"/>
    </xf>
    <xf numFmtId="0" fontId="2" fillId="2" borderId="0" xfId="0" applyFont="1" applyFill="1" applyAlignment="1" applyProtection="1">
      <alignment horizontal="left" vertical="center"/>
    </xf>
    <xf numFmtId="0" fontId="8" fillId="2" borderId="0" xfId="0" applyFont="1" applyFill="1" applyAlignment="1" applyProtection="1">
      <alignment horizontal="left" vertical="center" wrapText="1"/>
    </xf>
    <xf numFmtId="0" fontId="5" fillId="2" borderId="0" xfId="0" applyFont="1" applyFill="1" applyAlignment="1" applyProtection="1">
      <alignment vertical="center"/>
    </xf>
    <xf numFmtId="0" fontId="3" fillId="2" borderId="1" xfId="0" applyFont="1" applyFill="1" applyBorder="1" applyAlignment="1" applyProtection="1">
      <alignment vertical="center"/>
    </xf>
    <xf numFmtId="0" fontId="4" fillId="2" borderId="1" xfId="0" applyFont="1" applyFill="1" applyBorder="1" applyAlignment="1" applyProtection="1">
      <alignment vertical="center"/>
    </xf>
    <xf numFmtId="0" fontId="4" fillId="2" borderId="0" xfId="0" applyFont="1" applyFill="1" applyBorder="1" applyAlignment="1" applyProtection="1">
      <alignment vertical="center"/>
    </xf>
    <xf numFmtId="0" fontId="5" fillId="2" borderId="3" xfId="0" applyFont="1" applyFill="1" applyBorder="1" applyProtection="1"/>
    <xf numFmtId="0" fontId="5" fillId="2" borderId="0" xfId="0" applyFont="1" applyFill="1" applyBorder="1" applyProtection="1"/>
    <xf numFmtId="0" fontId="4" fillId="2" borderId="3" xfId="0" applyFont="1" applyFill="1" applyBorder="1" applyProtection="1"/>
    <xf numFmtId="0" fontId="6" fillId="2" borderId="3" xfId="0" applyFont="1" applyFill="1" applyBorder="1" applyProtection="1"/>
    <xf numFmtId="0" fontId="7" fillId="2" borderId="0" xfId="0" applyFont="1" applyFill="1" applyProtection="1"/>
    <xf numFmtId="0" fontId="5" fillId="2" borderId="1" xfId="0" applyFont="1" applyFill="1" applyBorder="1" applyProtection="1"/>
    <xf numFmtId="0" fontId="5" fillId="2" borderId="0" xfId="0" applyFont="1" applyFill="1" applyAlignment="1" applyProtection="1">
      <alignment wrapText="1"/>
    </xf>
    <xf numFmtId="0" fontId="5" fillId="2" borderId="5" xfId="0" applyFont="1" applyFill="1" applyBorder="1" applyAlignment="1" applyProtection="1">
      <alignment horizontal="center" vertical="center"/>
    </xf>
    <xf numFmtId="0" fontId="6" fillId="2" borderId="0" xfId="0" applyFont="1" applyFill="1" applyBorder="1" applyProtection="1"/>
    <xf numFmtId="0" fontId="5" fillId="2" borderId="0" xfId="0" applyFont="1" applyFill="1" applyBorder="1" applyAlignment="1" applyProtection="1">
      <alignment horizontal="center"/>
    </xf>
    <xf numFmtId="2" fontId="4" fillId="2" borderId="0" xfId="0" applyNumberFormat="1" applyFont="1" applyFill="1" applyBorder="1" applyAlignment="1" applyProtection="1">
      <alignment horizontal="center" vertical="center"/>
    </xf>
    <xf numFmtId="164" fontId="7" fillId="2" borderId="0" xfId="0" applyNumberFormat="1" applyFont="1" applyFill="1" applyProtection="1"/>
    <xf numFmtId="2" fontId="7" fillId="2" borderId="0" xfId="0" applyNumberFormat="1" applyFont="1" applyFill="1" applyProtection="1"/>
    <xf numFmtId="0" fontId="10" fillId="2" borderId="0" xfId="0" applyFont="1" applyFill="1" applyBorder="1" applyProtection="1"/>
    <xf numFmtId="0" fontId="10" fillId="2" borderId="0" xfId="0" applyFont="1" applyFill="1" applyProtection="1"/>
    <xf numFmtId="0" fontId="10" fillId="2" borderId="0" xfId="0" applyFont="1" applyFill="1" applyAlignment="1" applyProtection="1">
      <alignment horizontal="left"/>
    </xf>
    <xf numFmtId="0" fontId="9" fillId="2" borderId="1" xfId="0" applyFont="1" applyFill="1" applyBorder="1" applyProtection="1"/>
    <xf numFmtId="0" fontId="9" fillId="2" borderId="0" xfId="0" applyFont="1" applyFill="1" applyBorder="1" applyProtection="1"/>
    <xf numFmtId="0" fontId="10" fillId="2" borderId="1" xfId="0" applyFont="1" applyFill="1" applyBorder="1" applyProtection="1"/>
    <xf numFmtId="0" fontId="10" fillId="4" borderId="4" xfId="0" applyFont="1" applyFill="1" applyBorder="1" applyAlignment="1" applyProtection="1">
      <alignment horizontal="center" vertical="center"/>
      <protection locked="0"/>
    </xf>
    <xf numFmtId="0" fontId="10" fillId="2" borderId="4" xfId="0" applyFont="1" applyFill="1" applyBorder="1" applyAlignment="1" applyProtection="1">
      <alignment horizontal="center" vertical="center"/>
    </xf>
    <xf numFmtId="0" fontId="10" fillId="2" borderId="0" xfId="0" applyFont="1" applyFill="1" applyBorder="1" applyAlignment="1" applyProtection="1">
      <alignment horizontal="center"/>
    </xf>
    <xf numFmtId="0" fontId="1" fillId="2" borderId="0" xfId="0" applyFont="1" applyFill="1" applyAlignment="1" applyProtection="1">
      <alignment vertical="center"/>
    </xf>
    <xf numFmtId="0" fontId="8" fillId="2" borderId="0" xfId="0" applyFont="1" applyFill="1" applyAlignment="1" applyProtection="1">
      <alignment vertical="center" wrapText="1"/>
    </xf>
    <xf numFmtId="0" fontId="9" fillId="3" borderId="4" xfId="0" applyFont="1" applyFill="1" applyBorder="1" applyAlignment="1" applyProtection="1">
      <alignment vertical="top" wrapText="1"/>
    </xf>
    <xf numFmtId="0" fontId="10" fillId="4" borderId="4" xfId="0" applyFont="1" applyFill="1" applyBorder="1" applyAlignment="1" applyProtection="1">
      <alignment horizontal="center" vertical="center"/>
      <protection locked="0"/>
    </xf>
    <xf numFmtId="0" fontId="10" fillId="2" borderId="4" xfId="0" applyFont="1" applyFill="1" applyBorder="1" applyAlignment="1" applyProtection="1">
      <alignment horizontal="center" vertical="center"/>
    </xf>
    <xf numFmtId="0" fontId="9" fillId="3" borderId="17" xfId="0" applyFont="1" applyFill="1" applyBorder="1" applyAlignment="1" applyProtection="1">
      <alignment horizontal="center" vertical="top" wrapText="1"/>
    </xf>
    <xf numFmtId="0" fontId="10" fillId="4" borderId="5" xfId="0" applyFont="1" applyFill="1" applyBorder="1" applyAlignment="1" applyProtection="1">
      <alignment horizontal="center" vertical="center"/>
      <protection locked="0"/>
    </xf>
    <xf numFmtId="0" fontId="10" fillId="2" borderId="5" xfId="0" applyFont="1" applyFill="1" applyBorder="1" applyAlignment="1" applyProtection="1">
      <alignment horizontal="center" vertical="center"/>
    </xf>
    <xf numFmtId="0" fontId="5" fillId="2" borderId="18" xfId="0" applyFont="1" applyFill="1" applyBorder="1" applyAlignment="1" applyProtection="1">
      <alignment horizontal="center" vertical="center"/>
    </xf>
    <xf numFmtId="0" fontId="5" fillId="2" borderId="19" xfId="0" applyFont="1" applyFill="1" applyBorder="1" applyAlignment="1" applyProtection="1">
      <alignment horizontal="center" vertical="center"/>
    </xf>
    <xf numFmtId="0" fontId="4" fillId="2" borderId="18" xfId="0" applyFont="1" applyFill="1" applyBorder="1" applyAlignment="1" applyProtection="1">
      <alignment horizontal="center" vertical="center"/>
    </xf>
    <xf numFmtId="0" fontId="4" fillId="2" borderId="19" xfId="0" applyFont="1" applyFill="1" applyBorder="1" applyAlignment="1" applyProtection="1">
      <alignment horizontal="center" vertical="center"/>
    </xf>
    <xf numFmtId="2" fontId="10" fillId="2" borderId="4" xfId="0" applyNumberFormat="1" applyFont="1" applyFill="1" applyBorder="1" applyAlignment="1" applyProtection="1">
      <alignment horizontal="center"/>
    </xf>
    <xf numFmtId="0" fontId="10" fillId="2" borderId="4" xfId="0" applyFont="1" applyFill="1" applyBorder="1" applyAlignment="1" applyProtection="1">
      <alignment horizontal="center"/>
    </xf>
    <xf numFmtId="2" fontId="10" fillId="2" borderId="5" xfId="0" applyNumberFormat="1" applyFont="1" applyFill="1" applyBorder="1" applyAlignment="1" applyProtection="1">
      <alignment horizontal="center"/>
    </xf>
    <xf numFmtId="2" fontId="4" fillId="2" borderId="7" xfId="0" applyNumberFormat="1" applyFont="1" applyFill="1" applyBorder="1" applyAlignment="1" applyProtection="1">
      <alignment horizontal="center"/>
    </xf>
    <xf numFmtId="2" fontId="4" fillId="2" borderId="8" xfId="0" applyNumberFormat="1" applyFont="1" applyFill="1" applyBorder="1" applyAlignment="1" applyProtection="1">
      <alignment horizontal="center"/>
    </xf>
    <xf numFmtId="2" fontId="9" fillId="2" borderId="7" xfId="0" applyNumberFormat="1" applyFont="1" applyFill="1" applyBorder="1" applyAlignment="1" applyProtection="1">
      <alignment horizontal="center"/>
    </xf>
    <xf numFmtId="0" fontId="9" fillId="2" borderId="8" xfId="0" applyFont="1" applyFill="1" applyBorder="1" applyAlignment="1" applyProtection="1">
      <alignment horizontal="center"/>
    </xf>
    <xf numFmtId="0" fontId="9" fillId="3" borderId="4" xfId="0" applyFont="1" applyFill="1" applyBorder="1" applyAlignment="1" applyProtection="1">
      <alignment horizontal="center" vertical="top" wrapText="1"/>
    </xf>
    <xf numFmtId="2" fontId="9" fillId="2" borderId="9" xfId="0" applyNumberFormat="1" applyFont="1" applyFill="1" applyBorder="1" applyAlignment="1" applyProtection="1">
      <alignment horizontal="center" vertical="center"/>
    </xf>
    <xf numFmtId="2" fontId="9" fillId="2" borderId="10" xfId="0" applyNumberFormat="1" applyFont="1" applyFill="1" applyBorder="1" applyAlignment="1" applyProtection="1">
      <alignment horizontal="center" vertical="center"/>
    </xf>
    <xf numFmtId="2" fontId="9" fillId="2" borderId="11" xfId="0" applyNumberFormat="1" applyFont="1" applyFill="1" applyBorder="1" applyAlignment="1" applyProtection="1">
      <alignment horizontal="center" vertical="center"/>
    </xf>
    <xf numFmtId="2" fontId="9" fillId="2" borderId="12" xfId="0" applyNumberFormat="1" applyFont="1" applyFill="1" applyBorder="1" applyAlignment="1" applyProtection="1">
      <alignment horizontal="center" vertical="center"/>
    </xf>
    <xf numFmtId="0" fontId="9" fillId="2" borderId="9" xfId="0" applyFont="1" applyFill="1" applyBorder="1" applyAlignment="1" applyProtection="1">
      <alignment horizontal="center" vertical="center"/>
    </xf>
    <xf numFmtId="0" fontId="9" fillId="2" borderId="10" xfId="0" applyFont="1" applyFill="1" applyBorder="1" applyAlignment="1" applyProtection="1">
      <alignment horizontal="center" vertical="center"/>
    </xf>
    <xf numFmtId="0" fontId="9" fillId="2" borderId="11" xfId="0" applyFont="1" applyFill="1" applyBorder="1" applyAlignment="1" applyProtection="1">
      <alignment horizontal="center" vertical="center"/>
    </xf>
    <xf numFmtId="0" fontId="9" fillId="2" borderId="12" xfId="0" applyFont="1" applyFill="1" applyBorder="1" applyAlignment="1" applyProtection="1">
      <alignment horizontal="center" vertical="center"/>
    </xf>
    <xf numFmtId="0" fontId="11" fillId="2" borderId="5" xfId="0" applyFont="1" applyFill="1" applyBorder="1" applyAlignment="1" applyProtection="1">
      <alignment horizontal="center" vertical="center"/>
    </xf>
    <xf numFmtId="0" fontId="11" fillId="2" borderId="2" xfId="0" applyFont="1" applyFill="1" applyBorder="1" applyAlignment="1" applyProtection="1">
      <alignment horizontal="center" vertical="center"/>
    </xf>
    <xf numFmtId="0" fontId="11" fillId="2" borderId="13" xfId="0" applyFont="1" applyFill="1" applyBorder="1" applyAlignment="1" applyProtection="1">
      <alignment horizontal="center" vertical="center"/>
    </xf>
    <xf numFmtId="2" fontId="4" fillId="2" borderId="14" xfId="0" applyNumberFormat="1" applyFont="1" applyFill="1" applyBorder="1" applyAlignment="1" applyProtection="1">
      <alignment horizontal="center" vertical="center"/>
    </xf>
    <xf numFmtId="2" fontId="4" fillId="2" borderId="15" xfId="0" applyNumberFormat="1" applyFont="1" applyFill="1" applyBorder="1" applyAlignment="1" applyProtection="1">
      <alignment horizontal="center" vertical="center"/>
    </xf>
    <xf numFmtId="0" fontId="9" fillId="3" borderId="6" xfId="0" applyFont="1" applyFill="1" applyBorder="1" applyAlignment="1" applyProtection="1">
      <alignment horizontal="center" vertical="top" wrapText="1"/>
    </xf>
    <xf numFmtId="0" fontId="9" fillId="3" borderId="16" xfId="0" applyFont="1" applyFill="1" applyBorder="1" applyAlignment="1" applyProtection="1">
      <alignment horizontal="center" vertical="top" wrapText="1"/>
    </xf>
    <xf numFmtId="0" fontId="4" fillId="3" borderId="6" xfId="0" applyFont="1" applyFill="1" applyBorder="1" applyAlignment="1" applyProtection="1">
      <alignment horizontal="center" vertical="top"/>
    </xf>
    <xf numFmtId="0" fontId="4" fillId="3" borderId="16" xfId="0" applyFont="1" applyFill="1" applyBorder="1" applyAlignment="1" applyProtection="1">
      <alignment horizontal="center" vertical="top"/>
    </xf>
    <xf numFmtId="0" fontId="13" fillId="2" borderId="0" xfId="0" applyFont="1" applyFill="1" applyAlignment="1" applyProtection="1">
      <alignment horizontal="left" vertical="center" wrapText="1"/>
    </xf>
    <xf numFmtId="0" fontId="12" fillId="3" borderId="4" xfId="0" applyFont="1" applyFill="1" applyBorder="1" applyAlignment="1" applyProtection="1">
      <alignment vertical="top" wrapText="1"/>
    </xf>
    <xf numFmtId="0" fontId="9" fillId="3" borderId="17" xfId="0" applyFont="1" applyFill="1" applyBorder="1" applyAlignment="1" applyProtection="1">
      <alignment horizontal="center" vertical="center" wrapText="1"/>
    </xf>
    <xf numFmtId="0" fontId="12" fillId="3" borderId="4" xfId="0" applyFont="1" applyFill="1" applyBorder="1" applyAlignment="1" applyProtection="1">
      <alignment horizontal="left" vertical="top"/>
    </xf>
    <xf numFmtId="0" fontId="12" fillId="3" borderId="4" xfId="0" applyFont="1" applyFill="1" applyBorder="1" applyAlignment="1" applyProtection="1">
      <alignment horizontal="left" vertical="top" wrapText="1"/>
    </xf>
    <xf numFmtId="0" fontId="14" fillId="3" borderId="4" xfId="0" applyFont="1" applyFill="1" applyBorder="1" applyAlignment="1" applyProtection="1">
      <alignment horizontal="left" vertical="top" wrapText="1"/>
    </xf>
    <xf numFmtId="0" fontId="16" fillId="3" borderId="4" xfId="0" applyFont="1" applyFill="1" applyBorder="1" applyAlignment="1" applyProtection="1">
      <alignment horizontal="left" vertical="top" wrapText="1"/>
    </xf>
    <xf numFmtId="0" fontId="4" fillId="3" borderId="17" xfId="0" applyFont="1" applyFill="1" applyBorder="1" applyAlignment="1" applyProtection="1">
      <alignment horizontal="left" vertical="top" wrapText="1"/>
    </xf>
    <xf numFmtId="0" fontId="17" fillId="2" borderId="3" xfId="0" applyFont="1" applyFill="1" applyBorder="1" applyAlignment="1" applyProtection="1">
      <alignment horizontal="left" vertical="top" wrapText="1"/>
    </xf>
    <xf numFmtId="4" fontId="10" fillId="2" borderId="4" xfId="0" applyNumberFormat="1" applyFont="1" applyFill="1" applyBorder="1" applyAlignment="1" applyProtection="1">
      <alignment horizontal="center"/>
    </xf>
  </cellXfs>
  <cellStyles count="1">
    <cellStyle name="Standard" xfId="0" builtinId="0"/>
  </cellStyles>
  <dxfs count="5">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0</xdr:row>
      <xdr:rowOff>1</xdr:rowOff>
    </xdr:from>
    <xdr:to>
      <xdr:col>8</xdr:col>
      <xdr:colOff>151087</xdr:colOff>
      <xdr:row>0</xdr:row>
      <xdr:rowOff>835923</xdr:rowOff>
    </xdr:to>
    <xdr:pic>
      <xdr:nvPicPr>
        <xdr:cNvPr id="4" name="Grafik 3"/>
        <xdr:cNvPicPr>
          <a:picLocks noChangeAspect="1"/>
        </xdr:cNvPicPr>
      </xdr:nvPicPr>
      <xdr:blipFill>
        <a:blip xmlns:r="http://schemas.openxmlformats.org/officeDocument/2006/relationships" r:embed="rId1"/>
        <a:stretch>
          <a:fillRect/>
        </a:stretch>
      </xdr:blipFill>
      <xdr:spPr>
        <a:xfrm>
          <a:off x="1" y="1"/>
          <a:ext cx="5715000" cy="835922"/>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1"/>
  <sheetViews>
    <sheetView tabSelected="1" zoomScale="115" zoomScaleNormal="115" workbookViewId="0">
      <selection activeCell="B28" sqref="B28:C29"/>
    </sheetView>
  </sheetViews>
  <sheetFormatPr baseColWidth="10" defaultRowHeight="12.75" x14ac:dyDescent="0.2"/>
  <cols>
    <col min="1" max="1" width="5.7109375" style="2" customWidth="1"/>
    <col min="2" max="2" width="12.28515625" style="2" customWidth="1"/>
    <col min="3" max="6" width="10.7109375" style="2" customWidth="1"/>
    <col min="7" max="7" width="11.7109375" style="2" customWidth="1"/>
    <col min="8" max="12" width="10.7109375" style="2" customWidth="1"/>
    <col min="13" max="16384" width="11.42578125" style="2"/>
  </cols>
  <sheetData>
    <row r="1" spans="1:12" ht="66" customHeight="1" x14ac:dyDescent="0.2"/>
    <row r="2" spans="1:12" ht="27" customHeight="1" x14ac:dyDescent="0.2">
      <c r="B2" s="32" t="s">
        <v>2</v>
      </c>
      <c r="C2" s="32"/>
      <c r="D2" s="32"/>
      <c r="E2" s="32"/>
      <c r="F2" s="32"/>
      <c r="G2" s="32"/>
      <c r="H2" s="32"/>
      <c r="I2" s="32"/>
      <c r="J2" s="32"/>
      <c r="K2" s="32"/>
      <c r="L2" s="3"/>
    </row>
    <row r="3" spans="1:12" ht="50.25" customHeight="1" x14ac:dyDescent="0.2">
      <c r="A3" s="4"/>
      <c r="B3" s="69" t="s">
        <v>22</v>
      </c>
      <c r="C3" s="69"/>
      <c r="D3" s="69"/>
      <c r="E3" s="69"/>
      <c r="F3" s="69"/>
      <c r="G3" s="69"/>
      <c r="H3" s="69"/>
      <c r="I3" s="69"/>
      <c r="J3" s="33"/>
      <c r="K3" s="33"/>
      <c r="L3" s="33"/>
    </row>
    <row r="4" spans="1:12" ht="6" customHeight="1" x14ac:dyDescent="0.2">
      <c r="A4" s="4"/>
      <c r="B4" s="5"/>
      <c r="C4" s="5"/>
      <c r="D4" s="5"/>
      <c r="E4" s="5"/>
      <c r="F4" s="5"/>
      <c r="G4" s="5"/>
      <c r="H4" s="5"/>
      <c r="I4" s="5"/>
      <c r="J4" s="5"/>
      <c r="K4" s="5"/>
      <c r="L4" s="5"/>
    </row>
    <row r="5" spans="1:12" s="6" customFormat="1" ht="18.75" customHeight="1" x14ac:dyDescent="0.25">
      <c r="B5" s="7" t="s">
        <v>0</v>
      </c>
      <c r="C5" s="8"/>
      <c r="D5" s="8"/>
      <c r="E5" s="8"/>
      <c r="F5" s="8"/>
      <c r="G5" s="8"/>
      <c r="H5" s="8"/>
      <c r="I5" s="9"/>
    </row>
    <row r="6" spans="1:12" ht="38.25" customHeight="1" thickBot="1" x14ac:dyDescent="0.25">
      <c r="B6" s="10"/>
      <c r="C6" s="34" t="s">
        <v>25</v>
      </c>
      <c r="D6" s="34"/>
      <c r="E6" s="70" t="s">
        <v>24</v>
      </c>
      <c r="F6" s="70"/>
      <c r="G6" s="71" t="s">
        <v>4</v>
      </c>
      <c r="H6" s="71"/>
      <c r="I6" s="23"/>
      <c r="J6" s="24"/>
    </row>
    <row r="7" spans="1:12" ht="15" customHeight="1" thickTop="1" x14ac:dyDescent="0.2">
      <c r="B7" s="12" t="s">
        <v>1</v>
      </c>
      <c r="C7" s="35"/>
      <c r="D7" s="35"/>
      <c r="E7" s="35"/>
      <c r="F7" s="38"/>
      <c r="G7" s="52">
        <f>SUM(C8+E8)/2</f>
        <v>0</v>
      </c>
      <c r="H7" s="53"/>
      <c r="I7" s="23"/>
      <c r="J7" s="24"/>
    </row>
    <row r="8" spans="1:12" ht="15" customHeight="1" thickBot="1" x14ac:dyDescent="0.25">
      <c r="B8" s="13" t="s">
        <v>3</v>
      </c>
      <c r="C8" s="36">
        <f>ROUND(C7/0.25,0)*0.25</f>
        <v>0</v>
      </c>
      <c r="D8" s="36"/>
      <c r="E8" s="36">
        <f>ROUND(E7/0.5,0)*0.5</f>
        <v>0</v>
      </c>
      <c r="F8" s="39"/>
      <c r="G8" s="54"/>
      <c r="H8" s="55"/>
      <c r="I8" s="23"/>
      <c r="J8" s="24"/>
    </row>
    <row r="9" spans="1:12" ht="13.5" thickTop="1" x14ac:dyDescent="0.2">
      <c r="C9" s="25"/>
      <c r="D9" s="25"/>
      <c r="E9" s="25"/>
      <c r="F9" s="24"/>
      <c r="G9" s="24"/>
      <c r="H9" s="24"/>
      <c r="I9" s="24"/>
      <c r="J9" s="24"/>
    </row>
    <row r="10" spans="1:12" ht="8.25" customHeight="1" x14ac:dyDescent="0.2">
      <c r="C10" s="24"/>
      <c r="D10" s="24"/>
      <c r="E10" s="24"/>
      <c r="F10" s="24"/>
      <c r="G10" s="24"/>
      <c r="H10" s="24"/>
      <c r="I10" s="24"/>
      <c r="J10" s="24"/>
    </row>
    <row r="11" spans="1:12" ht="21.75" customHeight="1" x14ac:dyDescent="0.2">
      <c r="B11" s="7" t="s">
        <v>23</v>
      </c>
      <c r="C11" s="26"/>
      <c r="D11" s="26"/>
      <c r="E11" s="26"/>
      <c r="F11" s="26"/>
      <c r="G11" s="26"/>
      <c r="H11" s="26"/>
      <c r="I11" s="27"/>
      <c r="J11" s="24"/>
    </row>
    <row r="12" spans="1:12" ht="27" customHeight="1" thickBot="1" x14ac:dyDescent="0.25">
      <c r="B12" s="10"/>
      <c r="C12" s="73" t="s">
        <v>26</v>
      </c>
      <c r="D12" s="72"/>
      <c r="E12" s="73" t="s">
        <v>27</v>
      </c>
      <c r="F12" s="72"/>
      <c r="G12" s="37" t="s">
        <v>5</v>
      </c>
      <c r="H12" s="37"/>
      <c r="I12" s="23"/>
      <c r="J12" s="24"/>
    </row>
    <row r="13" spans="1:12" ht="15" customHeight="1" thickTop="1" x14ac:dyDescent="0.2">
      <c r="B13" s="12" t="s">
        <v>1</v>
      </c>
      <c r="C13" s="35"/>
      <c r="D13" s="35"/>
      <c r="E13" s="35"/>
      <c r="F13" s="38"/>
      <c r="G13" s="56">
        <f>ROUND(I14/0.25,0)*0.25</f>
        <v>0</v>
      </c>
      <c r="H13" s="57"/>
      <c r="I13" s="24"/>
      <c r="J13" s="24"/>
    </row>
    <row r="14" spans="1:12" ht="13.5" thickBot="1" x14ac:dyDescent="0.25">
      <c r="B14" s="13" t="s">
        <v>3</v>
      </c>
      <c r="C14" s="60" t="s">
        <v>6</v>
      </c>
      <c r="D14" s="61"/>
      <c r="E14" s="61"/>
      <c r="F14" s="62"/>
      <c r="G14" s="58"/>
      <c r="H14" s="59"/>
      <c r="I14" s="14">
        <f>SUM((2*C13)+(1*E13))/3</f>
        <v>0</v>
      </c>
      <c r="J14" s="24"/>
    </row>
    <row r="15" spans="1:12" ht="13.5" thickTop="1" x14ac:dyDescent="0.2">
      <c r="C15" s="24"/>
      <c r="D15" s="24"/>
      <c r="E15" s="24"/>
      <c r="F15" s="24"/>
      <c r="G15" s="24"/>
      <c r="H15" s="24"/>
      <c r="I15" s="24"/>
      <c r="J15" s="24"/>
    </row>
    <row r="16" spans="1:12" ht="8.25" customHeight="1" x14ac:dyDescent="0.2">
      <c r="C16" s="24"/>
      <c r="D16" s="24"/>
      <c r="E16" s="24"/>
      <c r="F16" s="24"/>
      <c r="G16" s="24"/>
      <c r="H16" s="24"/>
      <c r="I16" s="24"/>
      <c r="J16" s="24"/>
    </row>
    <row r="17" spans="2:13" ht="21.75" customHeight="1" x14ac:dyDescent="0.2">
      <c r="B17" s="7" t="s">
        <v>28</v>
      </c>
      <c r="C17" s="26"/>
      <c r="D17" s="26"/>
      <c r="E17" s="26"/>
      <c r="F17" s="26"/>
      <c r="G17" s="26"/>
      <c r="H17" s="26"/>
      <c r="I17" s="26"/>
      <c r="J17" s="28"/>
      <c r="K17" s="15"/>
      <c r="L17" s="15"/>
    </row>
    <row r="18" spans="2:13" ht="39.75" customHeight="1" thickBot="1" x14ac:dyDescent="0.25">
      <c r="B18" s="77"/>
      <c r="C18" s="74" t="s">
        <v>20</v>
      </c>
      <c r="D18" s="74" t="s">
        <v>19</v>
      </c>
      <c r="E18" s="74" t="s">
        <v>12</v>
      </c>
      <c r="F18" s="74" t="s">
        <v>13</v>
      </c>
      <c r="G18" s="74" t="s">
        <v>14</v>
      </c>
      <c r="H18" s="74" t="s">
        <v>15</v>
      </c>
      <c r="I18" s="74" t="s">
        <v>16</v>
      </c>
      <c r="J18" s="74" t="s">
        <v>17</v>
      </c>
      <c r="K18" s="75" t="s">
        <v>18</v>
      </c>
      <c r="L18" s="76" t="s">
        <v>21</v>
      </c>
      <c r="M18" s="16"/>
    </row>
    <row r="19" spans="2:13" ht="13.5" thickTop="1" x14ac:dyDescent="0.2">
      <c r="B19" s="12" t="s">
        <v>1</v>
      </c>
      <c r="C19" s="29"/>
      <c r="D19" s="29"/>
      <c r="E19" s="29"/>
      <c r="F19" s="29"/>
      <c r="G19" s="29"/>
      <c r="H19" s="29"/>
      <c r="I19" s="29"/>
      <c r="J19" s="29"/>
      <c r="K19" s="1"/>
      <c r="L19" s="63">
        <f>SUM(C19:K19)/9</f>
        <v>0</v>
      </c>
    </row>
    <row r="20" spans="2:13" ht="13.5" thickBot="1" x14ac:dyDescent="0.25">
      <c r="B20" s="13" t="s">
        <v>3</v>
      </c>
      <c r="C20" s="30">
        <f t="shared" ref="C20:K20" si="0">ROUND(C19/0.5,0)*0.5</f>
        <v>0</v>
      </c>
      <c r="D20" s="30">
        <f t="shared" si="0"/>
        <v>0</v>
      </c>
      <c r="E20" s="30">
        <f t="shared" si="0"/>
        <v>0</v>
      </c>
      <c r="F20" s="30">
        <f t="shared" si="0"/>
        <v>0</v>
      </c>
      <c r="G20" s="30">
        <f t="shared" si="0"/>
        <v>0</v>
      </c>
      <c r="H20" s="30">
        <f t="shared" si="0"/>
        <v>0</v>
      </c>
      <c r="I20" s="30">
        <f t="shared" si="0"/>
        <v>0</v>
      </c>
      <c r="J20" s="30">
        <f t="shared" si="0"/>
        <v>0</v>
      </c>
      <c r="K20" s="17">
        <f t="shared" si="0"/>
        <v>0</v>
      </c>
      <c r="L20" s="64"/>
    </row>
    <row r="21" spans="2:13" ht="13.5" thickTop="1" x14ac:dyDescent="0.2">
      <c r="B21" s="18"/>
      <c r="C21" s="31"/>
      <c r="D21" s="31"/>
      <c r="E21" s="31"/>
      <c r="F21" s="31"/>
      <c r="G21" s="31"/>
      <c r="H21" s="31"/>
      <c r="I21" s="31"/>
      <c r="J21" s="31"/>
      <c r="K21" s="19"/>
      <c r="L21" s="20"/>
    </row>
    <row r="22" spans="2:13" x14ac:dyDescent="0.2">
      <c r="C22" s="24"/>
      <c r="D22" s="24"/>
      <c r="E22" s="24"/>
      <c r="F22" s="24"/>
      <c r="G22" s="24"/>
      <c r="H22" s="24"/>
      <c r="I22" s="24"/>
      <c r="J22" s="24"/>
    </row>
    <row r="23" spans="2:13" ht="21.75" customHeight="1" x14ac:dyDescent="0.2">
      <c r="B23" s="8" t="s">
        <v>29</v>
      </c>
      <c r="C23" s="28"/>
      <c r="D23" s="28"/>
      <c r="E23" s="28"/>
      <c r="F23" s="28"/>
      <c r="G23" s="28"/>
      <c r="H23" s="28"/>
      <c r="I23" s="23"/>
      <c r="J23" s="24"/>
    </row>
    <row r="24" spans="2:13" ht="30" customHeight="1" thickBot="1" x14ac:dyDescent="0.25">
      <c r="C24" s="51" t="s">
        <v>4</v>
      </c>
      <c r="D24" s="51"/>
      <c r="E24" s="51" t="s">
        <v>8</v>
      </c>
      <c r="F24" s="51"/>
      <c r="G24" s="51" t="s">
        <v>7</v>
      </c>
      <c r="H24" s="51"/>
      <c r="I24" s="65" t="s">
        <v>10</v>
      </c>
      <c r="J24" s="66"/>
      <c r="K24" s="67" t="s">
        <v>9</v>
      </c>
      <c r="L24" s="68"/>
    </row>
    <row r="25" spans="2:13" ht="14.25" thickTop="1" thickBot="1" x14ac:dyDescent="0.25">
      <c r="B25" s="12" t="s">
        <v>1</v>
      </c>
      <c r="C25" s="44">
        <f>G7</f>
        <v>0</v>
      </c>
      <c r="D25" s="45"/>
      <c r="E25" s="78">
        <f>G13</f>
        <v>0</v>
      </c>
      <c r="F25" s="78"/>
      <c r="G25" s="44">
        <f>L19</f>
        <v>0</v>
      </c>
      <c r="H25" s="46"/>
      <c r="I25" s="49">
        <f>IF(C26+E26+G26&gt;0,I26,0)</f>
        <v>0</v>
      </c>
      <c r="J25" s="50"/>
      <c r="K25" s="47">
        <f>SUM(C25+E25+G25)/3</f>
        <v>0</v>
      </c>
      <c r="L25" s="48"/>
    </row>
    <row r="26" spans="2:13" ht="13.5" thickTop="1" x14ac:dyDescent="0.2">
      <c r="B26" s="14"/>
      <c r="C26" s="21">
        <f>SUMIF(C25,"&lt;4")</f>
        <v>0</v>
      </c>
      <c r="D26" s="14">
        <f>IF(C25&lt;4,SUM(4-C26),0)</f>
        <v>4</v>
      </c>
      <c r="E26" s="14">
        <f>SUMIF(E25,"&lt;4")</f>
        <v>0</v>
      </c>
      <c r="F26" s="14">
        <f>IF(E25&lt;4,SUM(4-E26),0)</f>
        <v>4</v>
      </c>
      <c r="G26" s="22">
        <f>SUMIF(G25,"&lt;4")</f>
        <v>0</v>
      </c>
      <c r="H26" s="14">
        <f>IF(G25&lt;4,SUM(4-G26),0)</f>
        <v>4</v>
      </c>
      <c r="I26" s="22">
        <f>SUM(D27+F27+H27)</f>
        <v>0</v>
      </c>
      <c r="J26" s="14"/>
      <c r="K26" s="24"/>
      <c r="L26" s="24"/>
    </row>
    <row r="27" spans="2:13" ht="5.25" customHeight="1" thickBot="1" x14ac:dyDescent="0.25">
      <c r="C27" s="14"/>
      <c r="D27" s="14">
        <f>IF(D26=4,0,D26)</f>
        <v>0</v>
      </c>
      <c r="E27" s="14"/>
      <c r="F27" s="14">
        <f>IF(F26=4,0,F26)</f>
        <v>0</v>
      </c>
      <c r="G27" s="14"/>
      <c r="H27" s="14">
        <f>IF(H26=4,0,H26)</f>
        <v>0</v>
      </c>
      <c r="I27" s="14"/>
      <c r="J27" s="14"/>
    </row>
    <row r="28" spans="2:13" ht="15.75" customHeight="1" x14ac:dyDescent="0.2">
      <c r="B28" s="42" t="s">
        <v>11</v>
      </c>
      <c r="C28" s="42"/>
      <c r="D28" s="40" t="str">
        <f>IF(AND(I25&lt;=0.75,K25&gt;=4.5), "positiv", "negativ")</f>
        <v>negativ</v>
      </c>
      <c r="E28" s="40"/>
    </row>
    <row r="29" spans="2:13" ht="15" customHeight="1" thickBot="1" x14ac:dyDescent="0.25">
      <c r="B29" s="43"/>
      <c r="C29" s="43"/>
      <c r="D29" s="41"/>
      <c r="E29" s="41"/>
    </row>
    <row r="30" spans="2:13" ht="15.75" customHeight="1" x14ac:dyDescent="0.2">
      <c r="B30" s="11"/>
      <c r="C30" s="11"/>
      <c r="D30" s="11"/>
      <c r="E30" s="11"/>
    </row>
    <row r="31" spans="2:13" x14ac:dyDescent="0.2">
      <c r="I31" s="24"/>
    </row>
  </sheetData>
  <sheetProtection algorithmName="SHA-512" hashValue="8yZFHn7G+s26DBGPiXhYiOJ3C6WAsXbCYvUAS6C/VTyh7PVEFgNYKNeYcepr0R0FbRXlasH2DOoxfceZfshETw==" saltValue="Czg52mN+XRnFuFDGrftzKg==" spinCount="100000" sheet="1" objects="1" scenarios="1"/>
  <mergeCells count="29">
    <mergeCell ref="K25:L25"/>
    <mergeCell ref="I25:J25"/>
    <mergeCell ref="C24:D24"/>
    <mergeCell ref="E24:F24"/>
    <mergeCell ref="G7:H8"/>
    <mergeCell ref="G13:H14"/>
    <mergeCell ref="C14:F14"/>
    <mergeCell ref="L19:L20"/>
    <mergeCell ref="G24:H24"/>
    <mergeCell ref="E13:F13"/>
    <mergeCell ref="C13:D13"/>
    <mergeCell ref="I24:J24"/>
    <mergeCell ref="K24:L24"/>
    <mergeCell ref="D28:E29"/>
    <mergeCell ref="B28:C29"/>
    <mergeCell ref="C25:D25"/>
    <mergeCell ref="E25:F25"/>
    <mergeCell ref="G25:H25"/>
    <mergeCell ref="C6:D6"/>
    <mergeCell ref="C7:D7"/>
    <mergeCell ref="C8:D8"/>
    <mergeCell ref="C12:D12"/>
    <mergeCell ref="B3:I3"/>
    <mergeCell ref="G6:H6"/>
    <mergeCell ref="G12:H12"/>
    <mergeCell ref="E6:F6"/>
    <mergeCell ref="E7:F7"/>
    <mergeCell ref="E8:F8"/>
    <mergeCell ref="E12:F12"/>
  </mergeCells>
  <conditionalFormatting sqref="D28">
    <cfRule type="cellIs" dxfId="4" priority="3" operator="equal">
      <formula>"Bestanden"</formula>
    </cfRule>
    <cfRule type="cellIs" dxfId="3" priority="4" operator="equal">
      <formula>"Nicht bestanden"</formula>
    </cfRule>
    <cfRule type="cellIs" dxfId="2" priority="5" operator="equal">
      <formula>"""Nicht bestanden"""</formula>
    </cfRule>
  </conditionalFormatting>
  <conditionalFormatting sqref="D28:E29">
    <cfRule type="cellIs" dxfId="0" priority="2" operator="equal">
      <formula>"negativ"</formula>
    </cfRule>
    <cfRule type="cellIs" dxfId="1" priority="1" operator="equal">
      <formula>"positiv"</formula>
    </cfRule>
  </conditionalFormatting>
  <pageMargins left="0.7" right="0.7" top="0.78740157499999996" bottom="0.78740157499999996" header="0.3" footer="0.3"/>
  <pageSetup paperSize="9" scale="63" orientation="portrait" r:id="rId1"/>
  <ignoredErrors>
    <ignoredError sqref="F26 D26" formula="1"/>
  </ignoredError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 ma:contentTypeID="0x01010098F595BFD71F214E8C2C253E40BFF025" ma:contentTypeVersion="7" ma:contentTypeDescription="Ein neues Dokument erstellen." ma:contentTypeScope="" ma:versionID="561a267a81b02bfbb62b76f9acee6e8d">
  <xsd:schema xmlns:xsd="http://www.w3.org/2001/XMLSchema" xmlns:xs="http://www.w3.org/2001/XMLSchema" xmlns:p="http://schemas.microsoft.com/office/2006/metadata/properties" xmlns:ns1="http://schemas.microsoft.com/sharepoint/v3" xmlns:ns2="aa65f1a8-ce7f-4ea5-8242-d903488404a4" targetNamespace="http://schemas.microsoft.com/office/2006/metadata/properties" ma:root="true" ma:fieldsID="54fda313896e142a295b0ace20a4d0c7" ns1:_="" ns2:_="">
    <xsd:import namespace="http://schemas.microsoft.com/sharepoint/v3"/>
    <xsd:import namespace="aa65f1a8-ce7f-4ea5-8242-d903488404a4"/>
    <xsd:element name="properties">
      <xsd:complexType>
        <xsd:sequence>
          <xsd:element name="documentManagement">
            <xsd:complexType>
              <xsd:all>
                <xsd:element ref="ns1:PublishingStartDate" minOccurs="0"/>
                <xsd:element ref="ns1:PublishingExpirationDate" minOccurs="0"/>
                <xsd:element ref="ns1:Language" minOccurs="0"/>
                <xsd:element ref="ns1:CustomerID" minOccurs="0"/>
                <xsd:element ref="ns2:Categories1"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Geplantes Startdatum" ma:description="" ma:hidden="true" ma:internalName="PublishingStartDate">
      <xsd:simpleType>
        <xsd:restriction base="dms:Unknown"/>
      </xsd:simpleType>
    </xsd:element>
    <xsd:element name="PublishingExpirationDate" ma:index="9" nillable="true" ma:displayName="Geplantes Enddatum" ma:description="" ma:hidden="true" ma:internalName="PublishingExpirationDate">
      <xsd:simpleType>
        <xsd:restriction base="dms:Unknown"/>
      </xsd:simpleType>
    </xsd:element>
    <xsd:element name="Language" ma:index="10" nillable="true" ma:displayName="Sprache" ma:default="DE" ma:format="Dropdown" ma:internalName="Language">
      <xsd:simpleType>
        <xsd:restriction base="dms:Choice">
          <xsd:enumeration value="DE"/>
          <xsd:enumeration value="IT"/>
          <xsd:enumeration value="RM"/>
        </xsd:restriction>
      </xsd:simpleType>
    </xsd:element>
    <xsd:element name="CustomerID" ma:index="11" nillable="true" ma:displayName="Benutzerdefinierte ID" ma:internalName="CustomerID">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a65f1a8-ce7f-4ea5-8242-d903488404a4" elementFormDefault="qualified">
    <xsd:import namespace="http://schemas.microsoft.com/office/2006/documentManagement/types"/>
    <xsd:import namespace="http://schemas.microsoft.com/office/infopath/2007/PartnerControls"/>
    <xsd:element name="Categories1" ma:index="12" nillable="true" ma:displayName="Thema" ma:format="Dropdown" ma:internalName="Categories1">
      <xsd:simpleType>
        <xsd:union memberTypes="dms:Text">
          <xsd:simpleType>
            <xsd:restriction base="dms:Choice">
              <xsd:enumeration value="Prüfungstermine"/>
              <xsd:enumeration value="Aufnahmeverfahren"/>
              <xsd:enumeration value="Eintritt1"/>
              <xsd:enumeration value="Eintritt3"/>
              <xsd:enumeration value="Hinweis"/>
              <xsd:enumeration value="Orientierung"/>
              <xsd:enumeration value="Anmeldung"/>
              <xsd:enumeration value="Aufnahme"/>
              <xsd:enumeration value="Aufnahme3"/>
              <xsd:enumeration value="Nicht aktiv"/>
            </xsd:restriction>
          </xsd:simpleType>
        </xsd:un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anguage xmlns="http://schemas.microsoft.com/sharepoint/v3">RM</Language>
    <Categories1 xmlns="aa65f1a8-ce7f-4ea5-8242-d903488404a4">Eintritt1</Categories1>
    <CustomerID xmlns="http://schemas.microsoft.com/sharepoint/v3">0005</CustomerID>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AEF32869-7518-4397-8DDB-9FEA974A50BD}"/>
</file>

<file path=customXml/itemProps2.xml><?xml version="1.0" encoding="utf-8"?>
<ds:datastoreItem xmlns:ds="http://schemas.openxmlformats.org/officeDocument/2006/customXml" ds:itemID="{675B77D5-A6A2-4A2C-AFE7-B7DA2F4AECCD}"/>
</file>

<file path=customXml/itemProps3.xml><?xml version="1.0" encoding="utf-8"?>
<ds:datastoreItem xmlns:ds="http://schemas.openxmlformats.org/officeDocument/2006/customXml" ds:itemID="{20FE8F41-20F9-49E0-B348-CDC01703451D}"/>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AP 1G</vt:lpstr>
    </vt:vector>
  </TitlesOfParts>
  <Company>Kantonale Verwaltung Graubünden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Calculatur da notas d'examen (document per tudestg)</dc:title>
  <dc:creator>Locher Simone</dc:creator>
  <cp:lastModifiedBy>Locher Simone</cp:lastModifiedBy>
  <cp:lastPrinted>2023-05-11T12:30:38Z</cp:lastPrinted>
  <dcterms:created xsi:type="dcterms:W3CDTF">2022-09-26T15:02:08Z</dcterms:created>
  <dcterms:modified xsi:type="dcterms:W3CDTF">2023-07-25T06:58:07Z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0x01010098F595BFD71F214E8C2C253E40BFF025</vt:lpwstr>
  </property>
</Properties>
</file>